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s Required Contracts\Seals\CDTA Maint 214-3000 Seals 2025\Selection Process\"/>
    </mc:Choice>
  </mc:AlternateContent>
  <xr:revisionPtr revIDLastSave="0" documentId="8_{AC66F533-623A-4190-AAE4-D54D4CEF6000}" xr6:coauthVersionLast="47" xr6:coauthVersionMax="47" xr10:uidLastSave="{00000000-0000-0000-0000-000000000000}"/>
  <bookViews>
    <workbookView xWindow="-108" yWindow="-108" windowWidth="23256" windowHeight="12456" xr2:uid="{E5133270-A5C7-41E3-8EF4-716FD7549B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Y8" i="1"/>
  <c r="Y5" i="1"/>
  <c r="Y2" i="1"/>
  <c r="W11" i="1"/>
  <c r="W8" i="1"/>
  <c r="W5" i="1"/>
  <c r="W2" i="1"/>
  <c r="U8" i="1"/>
  <c r="U11" i="1" s="1"/>
  <c r="U5" i="1"/>
  <c r="U2" i="1"/>
  <c r="S8" i="1"/>
  <c r="S5" i="1"/>
  <c r="S2" i="1"/>
  <c r="S11" i="1" s="1"/>
  <c r="Q5" i="1"/>
  <c r="Q2" i="1"/>
  <c r="Q11" i="1" s="1"/>
  <c r="O5" i="1"/>
  <c r="O2" i="1"/>
  <c r="O11" i="1" s="1"/>
  <c r="M8" i="1"/>
  <c r="M2" i="1"/>
  <c r="K8" i="1"/>
  <c r="K2" i="1"/>
  <c r="I8" i="1"/>
  <c r="I5" i="1"/>
  <c r="I2" i="1"/>
  <c r="G8" i="1"/>
  <c r="G5" i="1"/>
  <c r="G2" i="1"/>
  <c r="G11" i="1" l="1"/>
  <c r="M11" i="1"/>
  <c r="I11" i="1"/>
  <c r="K11" i="1"/>
</calcChain>
</file>

<file path=xl/sharedStrings.xml><?xml version="1.0" encoding="utf-8"?>
<sst xmlns="http://schemas.openxmlformats.org/spreadsheetml/2006/main" count="46" uniqueCount="38">
  <si>
    <t>CDTA Part Number</t>
  </si>
  <si>
    <t>Description</t>
  </si>
  <si>
    <t>Brand</t>
  </si>
  <si>
    <t>Mfg#</t>
  </si>
  <si>
    <t>N8889028</t>
  </si>
  <si>
    <t>Seal Front Axle Gillig</t>
  </si>
  <si>
    <t>SKF</t>
  </si>
  <si>
    <t>$</t>
  </si>
  <si>
    <t>82-02221-001</t>
  </si>
  <si>
    <t>Seal, Rear Axle Hub Gillig 40’</t>
  </si>
  <si>
    <t>A1205L2716</t>
  </si>
  <si>
    <t>Seal, Wheel Meritor Gillig #82-42443-000</t>
  </si>
  <si>
    <t>Meritor</t>
  </si>
  <si>
    <t>Estimated Qnty 2 years</t>
  </si>
  <si>
    <t>Muncie Year 1 Price</t>
  </si>
  <si>
    <t>Muncie Year 2 Price</t>
  </si>
  <si>
    <t>Neopart Year 1 Price</t>
  </si>
  <si>
    <t>Neopart Year 2 Price</t>
  </si>
  <si>
    <t>Napa Year 1 Price</t>
  </si>
  <si>
    <t>Napa Year 2 Price</t>
  </si>
  <si>
    <t>New Flyer Year 1 Price</t>
  </si>
  <si>
    <t>New Flyer Year 2 Price</t>
  </si>
  <si>
    <t>VMP Year 1 Price</t>
  </si>
  <si>
    <t>VMP Year 2 Price</t>
  </si>
  <si>
    <t>Muncie Year 1 Total</t>
  </si>
  <si>
    <t>Muncie Year 2 Total Price</t>
  </si>
  <si>
    <t>Annual Totals</t>
  </si>
  <si>
    <t>no bid</t>
  </si>
  <si>
    <t>Neopart Year 1 Total</t>
  </si>
  <si>
    <t>Neopart Year 2 Total  Price</t>
  </si>
  <si>
    <t>Napa Year 1 Total</t>
  </si>
  <si>
    <t>Napa Year 2 Total  Price</t>
  </si>
  <si>
    <t>New Flyer Year 1 Total</t>
  </si>
  <si>
    <t>New Flyer Year 2 Total Price</t>
  </si>
  <si>
    <t>VMP Year 1 Total</t>
  </si>
  <si>
    <t>VMP Year 2  Total Price</t>
  </si>
  <si>
    <t>*only bid 2 items</t>
  </si>
  <si>
    <t>not low bid on either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</si>
</sst>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</font>
    <font>
      <sz val="8"/>
      <color theme="1"/>
      <name val="Aptos Narrow"/>
      <family val="2"/>
    </font>
    <font>
      <sz val="8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168" fontId="2" fillId="2" borderId="5" xfId="0" applyNumberFormat="1" applyFont="1" applyFill="1" applyBorder="1" applyAlignment="1">
      <alignment vertical="center" wrapText="1"/>
    </xf>
    <xf numFmtId="168" fontId="2" fillId="0" borderId="5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8" fontId="2" fillId="2" borderId="4" xfId="0" applyNumberFormat="1" applyFont="1" applyFill="1" applyBorder="1" applyAlignment="1">
      <alignment vertical="center" wrapText="1"/>
    </xf>
    <xf numFmtId="168" fontId="2" fillId="0" borderId="4" xfId="0" applyNumberFormat="1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8" fontId="2" fillId="2" borderId="3" xfId="0" applyNumberFormat="1" applyFont="1" applyFill="1" applyBorder="1" applyAlignment="1">
      <alignment vertical="center" wrapText="1"/>
    </xf>
    <xf numFmtId="168" fontId="2" fillId="0" borderId="3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8" fontId="2" fillId="0" borderId="0" xfId="0" applyNumberFormat="1" applyFont="1"/>
    <xf numFmtId="16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B7E78-82E2-4937-8661-9C11A916F6E0}">
  <dimension ref="A1:Y14"/>
  <sheetViews>
    <sheetView tabSelected="1" workbookViewId="0">
      <selection activeCell="V14" sqref="V14"/>
    </sheetView>
  </sheetViews>
  <sheetFormatPr defaultRowHeight="10.8" x14ac:dyDescent="0.25"/>
  <cols>
    <col min="1" max="1" width="12.109375" style="5" customWidth="1"/>
    <col min="2" max="2" width="10.33203125" style="5" customWidth="1"/>
    <col min="3" max="3" width="6.77734375" style="5" customWidth="1"/>
    <col min="4" max="4" width="10.5546875" style="5" customWidth="1"/>
    <col min="5" max="5" width="9.33203125" style="5" customWidth="1"/>
    <col min="6" max="16384" width="8.88671875" style="5"/>
  </cols>
  <sheetData>
    <row r="1" spans="1:25" ht="33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13</v>
      </c>
      <c r="F1" s="4" t="s">
        <v>14</v>
      </c>
      <c r="G1" s="4" t="s">
        <v>24</v>
      </c>
      <c r="H1" s="4" t="s">
        <v>15</v>
      </c>
      <c r="I1" s="4" t="s">
        <v>25</v>
      </c>
      <c r="J1" s="2" t="s">
        <v>16</v>
      </c>
      <c r="K1" s="2" t="s">
        <v>28</v>
      </c>
      <c r="L1" s="2" t="s">
        <v>17</v>
      </c>
      <c r="M1" s="2" t="s">
        <v>29</v>
      </c>
      <c r="N1" s="4" t="s">
        <v>18</v>
      </c>
      <c r="O1" s="4" t="s">
        <v>30</v>
      </c>
      <c r="P1" s="4" t="s">
        <v>19</v>
      </c>
      <c r="Q1" s="4" t="s">
        <v>31</v>
      </c>
      <c r="R1" s="2" t="s">
        <v>20</v>
      </c>
      <c r="S1" s="2" t="s">
        <v>32</v>
      </c>
      <c r="T1" s="2" t="s">
        <v>21</v>
      </c>
      <c r="U1" s="2" t="s">
        <v>33</v>
      </c>
      <c r="V1" s="4" t="s">
        <v>22</v>
      </c>
      <c r="W1" s="4" t="s">
        <v>34</v>
      </c>
      <c r="X1" s="4" t="s">
        <v>23</v>
      </c>
      <c r="Y1" s="4" t="s">
        <v>35</v>
      </c>
    </row>
    <row r="2" spans="1:25" ht="33" customHeight="1" x14ac:dyDescent="0.25">
      <c r="A2" s="6" t="s">
        <v>4</v>
      </c>
      <c r="B2" s="6" t="s">
        <v>5</v>
      </c>
      <c r="C2" s="6" t="s">
        <v>6</v>
      </c>
      <c r="D2" s="6">
        <v>43764</v>
      </c>
      <c r="E2" s="6">
        <v>500</v>
      </c>
      <c r="F2" s="7">
        <v>16.48</v>
      </c>
      <c r="G2" s="7">
        <f>F2*250</f>
        <v>4120</v>
      </c>
      <c r="H2" s="7">
        <v>17.309999999999999</v>
      </c>
      <c r="I2" s="7">
        <f>H2*250</f>
        <v>4327.5</v>
      </c>
      <c r="J2" s="8">
        <v>58.75</v>
      </c>
      <c r="K2" s="8">
        <f>J2*250</f>
        <v>14687.5</v>
      </c>
      <c r="L2" s="8">
        <v>60.62</v>
      </c>
      <c r="M2" s="8">
        <f>L2*250</f>
        <v>15155</v>
      </c>
      <c r="N2" s="9">
        <v>29.4</v>
      </c>
      <c r="O2" s="7">
        <f>N2*250</f>
        <v>7350</v>
      </c>
      <c r="P2" s="7">
        <v>30.43</v>
      </c>
      <c r="Q2" s="7">
        <f>P2*250</f>
        <v>7607.5</v>
      </c>
      <c r="R2" s="8">
        <v>17.95</v>
      </c>
      <c r="S2" s="8">
        <f>R2*250</f>
        <v>4487.5</v>
      </c>
      <c r="T2" s="8">
        <v>18.850000000000001</v>
      </c>
      <c r="U2" s="8">
        <f>T2*250</f>
        <v>4712.5</v>
      </c>
      <c r="V2" s="7">
        <v>15.55</v>
      </c>
      <c r="W2" s="7">
        <f>V2*250</f>
        <v>3887.5</v>
      </c>
      <c r="X2" s="7">
        <v>16.16</v>
      </c>
      <c r="Y2" s="7">
        <f>X2*250</f>
        <v>4040</v>
      </c>
    </row>
    <row r="3" spans="1:25" x14ac:dyDescent="0.25">
      <c r="A3" s="10"/>
      <c r="B3" s="10"/>
      <c r="C3" s="10"/>
      <c r="D3" s="10"/>
      <c r="E3" s="10"/>
      <c r="F3" s="11"/>
      <c r="G3" s="11"/>
      <c r="H3" s="11"/>
      <c r="I3" s="11"/>
      <c r="J3" s="12"/>
      <c r="K3" s="10"/>
      <c r="L3" s="12"/>
      <c r="M3" s="10"/>
      <c r="N3" s="13"/>
      <c r="O3" s="11"/>
      <c r="P3" s="11"/>
      <c r="Q3" s="13"/>
      <c r="R3" s="12"/>
      <c r="S3" s="10"/>
      <c r="T3" s="12"/>
      <c r="U3" s="10"/>
      <c r="V3" s="11"/>
      <c r="W3" s="11"/>
      <c r="X3" s="11"/>
      <c r="Y3" s="11"/>
    </row>
    <row r="4" spans="1:25" ht="11.4" thickBot="1" x14ac:dyDescent="0.3">
      <c r="A4" s="14"/>
      <c r="B4" s="14"/>
      <c r="C4" s="14"/>
      <c r="D4" s="14"/>
      <c r="E4" s="14"/>
      <c r="F4" s="15"/>
      <c r="G4" s="15"/>
      <c r="H4" s="15"/>
      <c r="I4" s="15"/>
      <c r="J4" s="16"/>
      <c r="K4" s="14"/>
      <c r="L4" s="16"/>
      <c r="M4" s="14"/>
      <c r="N4" s="17"/>
      <c r="O4" s="15"/>
      <c r="P4" s="15"/>
      <c r="Q4" s="17"/>
      <c r="R4" s="16"/>
      <c r="S4" s="14"/>
      <c r="T4" s="16"/>
      <c r="U4" s="14"/>
      <c r="V4" s="15"/>
      <c r="W4" s="15"/>
      <c r="X4" s="15"/>
      <c r="Y4" s="15"/>
    </row>
    <row r="5" spans="1:25" ht="64.2" customHeight="1" x14ac:dyDescent="0.25">
      <c r="A5" s="6" t="s">
        <v>8</v>
      </c>
      <c r="B5" s="6" t="s">
        <v>9</v>
      </c>
      <c r="C5" s="6" t="s">
        <v>6</v>
      </c>
      <c r="D5" s="6">
        <v>48690</v>
      </c>
      <c r="E5" s="6">
        <v>200</v>
      </c>
      <c r="F5" s="7">
        <v>29.19</v>
      </c>
      <c r="G5" s="7">
        <f>100*F5</f>
        <v>2919</v>
      </c>
      <c r="H5" s="7">
        <v>30.65</v>
      </c>
      <c r="I5" s="7">
        <f>H5*100</f>
        <v>3065</v>
      </c>
      <c r="J5" s="6" t="s">
        <v>27</v>
      </c>
      <c r="K5" s="6"/>
      <c r="L5" s="6" t="s">
        <v>27</v>
      </c>
      <c r="M5" s="6"/>
      <c r="N5" s="9">
        <v>36.35</v>
      </c>
      <c r="O5" s="7">
        <f>N5*100</f>
        <v>3635</v>
      </c>
      <c r="P5" s="7">
        <v>36.83</v>
      </c>
      <c r="Q5" s="7">
        <f>P5*100</f>
        <v>3683</v>
      </c>
      <c r="R5" s="8">
        <v>22.46</v>
      </c>
      <c r="S5" s="8">
        <f>R5*100</f>
        <v>2246</v>
      </c>
      <c r="T5" s="8">
        <v>23.58</v>
      </c>
      <c r="U5" s="8">
        <f>T5*100</f>
        <v>2358</v>
      </c>
      <c r="V5" s="7">
        <v>26.11</v>
      </c>
      <c r="W5" s="7">
        <f>V5*100</f>
        <v>2611</v>
      </c>
      <c r="X5" s="7">
        <v>27.25</v>
      </c>
      <c r="Y5" s="7">
        <f>X5*100</f>
        <v>2725</v>
      </c>
    </row>
    <row r="6" spans="1:25" x14ac:dyDescent="0.25">
      <c r="A6" s="10"/>
      <c r="B6" s="10"/>
      <c r="C6" s="10"/>
      <c r="D6" s="10"/>
      <c r="E6" s="10"/>
      <c r="F6" s="11"/>
      <c r="G6" s="11"/>
      <c r="H6" s="11"/>
      <c r="I6" s="11"/>
      <c r="J6" s="10"/>
      <c r="K6" s="10"/>
      <c r="L6" s="10"/>
      <c r="M6" s="10"/>
      <c r="N6" s="13"/>
      <c r="O6" s="11"/>
      <c r="P6" s="11"/>
      <c r="Q6" s="13"/>
      <c r="R6" s="12"/>
      <c r="S6" s="10"/>
      <c r="T6" s="12"/>
      <c r="U6" s="10"/>
      <c r="V6" s="11"/>
      <c r="W6" s="11"/>
      <c r="X6" s="11"/>
      <c r="Y6" s="11"/>
    </row>
    <row r="7" spans="1:25" ht="11.4" thickBot="1" x14ac:dyDescent="0.3">
      <c r="A7" s="14"/>
      <c r="B7" s="14"/>
      <c r="C7" s="14"/>
      <c r="D7" s="14"/>
      <c r="E7" s="14"/>
      <c r="F7" s="15"/>
      <c r="G7" s="15"/>
      <c r="H7" s="15"/>
      <c r="I7" s="15"/>
      <c r="J7" s="14"/>
      <c r="K7" s="14"/>
      <c r="L7" s="14"/>
      <c r="M7" s="14"/>
      <c r="N7" s="17"/>
      <c r="O7" s="15"/>
      <c r="P7" s="15"/>
      <c r="Q7" s="17"/>
      <c r="R7" s="16"/>
      <c r="S7" s="14"/>
      <c r="T7" s="16"/>
      <c r="U7" s="14"/>
      <c r="V7" s="15"/>
      <c r="W7" s="15"/>
      <c r="X7" s="15"/>
      <c r="Y7" s="15"/>
    </row>
    <row r="8" spans="1:25" ht="79.8" customHeight="1" x14ac:dyDescent="0.25">
      <c r="A8" s="6" t="s">
        <v>10</v>
      </c>
      <c r="B8" s="6" t="s">
        <v>11</v>
      </c>
      <c r="C8" s="6" t="s">
        <v>12</v>
      </c>
      <c r="D8" s="6" t="s">
        <v>10</v>
      </c>
      <c r="E8" s="6">
        <v>150</v>
      </c>
      <c r="F8" s="7">
        <v>86.68</v>
      </c>
      <c r="G8" s="7">
        <f>F8*75</f>
        <v>6501.0000000000009</v>
      </c>
      <c r="H8" s="7">
        <v>91.01</v>
      </c>
      <c r="I8" s="7">
        <f>H8*75</f>
        <v>6825.75</v>
      </c>
      <c r="J8" s="8">
        <v>72.209999999999994</v>
      </c>
      <c r="K8" s="8">
        <f>J8*75</f>
        <v>5415.7499999999991</v>
      </c>
      <c r="L8" s="8">
        <v>73.680000000000007</v>
      </c>
      <c r="M8" s="8">
        <f>L8*75</f>
        <v>5526.0000000000009</v>
      </c>
      <c r="N8" s="9" t="s">
        <v>27</v>
      </c>
      <c r="O8" s="9" t="s">
        <v>7</v>
      </c>
      <c r="P8" s="9" t="s">
        <v>27</v>
      </c>
      <c r="Q8" s="9" t="s">
        <v>7</v>
      </c>
      <c r="R8" s="8">
        <v>93.68</v>
      </c>
      <c r="S8" s="8">
        <f>R8*75</f>
        <v>7026.0000000000009</v>
      </c>
      <c r="T8" s="8">
        <v>97.43</v>
      </c>
      <c r="U8" s="8">
        <f>T8*75</f>
        <v>7307.2500000000009</v>
      </c>
      <c r="V8" s="7">
        <v>75.760000000000005</v>
      </c>
      <c r="W8" s="7">
        <f>V8*75</f>
        <v>5682</v>
      </c>
      <c r="X8" s="7">
        <v>78.22</v>
      </c>
      <c r="Y8" s="7">
        <f>X8*75</f>
        <v>5866.5</v>
      </c>
    </row>
    <row r="9" spans="1:25" x14ac:dyDescent="0.25">
      <c r="A9" s="10"/>
      <c r="B9" s="10"/>
      <c r="C9" s="10"/>
      <c r="D9" s="10"/>
      <c r="E9" s="10"/>
      <c r="F9" s="11"/>
      <c r="G9" s="11"/>
      <c r="H9" s="11"/>
      <c r="I9" s="11"/>
      <c r="J9" s="12"/>
      <c r="K9" s="10"/>
      <c r="L9" s="12"/>
      <c r="M9" s="10"/>
      <c r="N9" s="13"/>
      <c r="O9" s="13"/>
      <c r="P9" s="13"/>
      <c r="Q9" s="13"/>
      <c r="R9" s="12"/>
      <c r="S9" s="10"/>
      <c r="T9" s="12"/>
      <c r="U9" s="10"/>
      <c r="V9" s="11"/>
      <c r="W9" s="11"/>
      <c r="X9" s="11"/>
      <c r="Y9" s="11"/>
    </row>
    <row r="10" spans="1:25" ht="11.4" thickBot="1" x14ac:dyDescent="0.3">
      <c r="A10" s="14"/>
      <c r="B10" s="14"/>
      <c r="C10" s="14"/>
      <c r="D10" s="14"/>
      <c r="E10" s="14"/>
      <c r="F10" s="15"/>
      <c r="G10" s="15"/>
      <c r="H10" s="15"/>
      <c r="I10" s="15"/>
      <c r="J10" s="16"/>
      <c r="K10" s="14"/>
      <c r="L10" s="16"/>
      <c r="M10" s="14"/>
      <c r="N10" s="17"/>
      <c r="O10" s="17"/>
      <c r="P10" s="17"/>
      <c r="Q10" s="17"/>
      <c r="R10" s="16"/>
      <c r="S10" s="14"/>
      <c r="T10" s="16"/>
      <c r="U10" s="14"/>
      <c r="V10" s="15"/>
      <c r="W10" s="15"/>
      <c r="X10" s="15"/>
      <c r="Y10" s="15"/>
    </row>
    <row r="11" spans="1:25" x14ac:dyDescent="0.25">
      <c r="A11" s="5" t="s">
        <v>26</v>
      </c>
      <c r="G11" s="18">
        <f>SUM(G2:G10)</f>
        <v>13540</v>
      </c>
      <c r="H11" s="18"/>
      <c r="I11" s="18">
        <f>SUM(I2:I10)</f>
        <v>14218.25</v>
      </c>
      <c r="K11" s="18">
        <f>SUM(K2:K10)</f>
        <v>20103.25</v>
      </c>
      <c r="M11" s="18">
        <f>SUM(M2:M10)</f>
        <v>20681</v>
      </c>
      <c r="O11" s="18">
        <f>SUM(O2:O10)</f>
        <v>10985</v>
      </c>
      <c r="Q11" s="18">
        <f>SUM(Q2:Q10)</f>
        <v>11290.5</v>
      </c>
      <c r="S11" s="18">
        <f>SUM(S2:S10)</f>
        <v>13759.5</v>
      </c>
      <c r="U11" s="18">
        <f>SUM(U2:U10)</f>
        <v>14377.75</v>
      </c>
      <c r="W11" s="19">
        <f>SUM(W2:W10)</f>
        <v>12180.5</v>
      </c>
      <c r="Y11" s="19">
        <f>SUM(Y2:Y10)</f>
        <v>12631.5</v>
      </c>
    </row>
    <row r="13" spans="1:25" x14ac:dyDescent="0.25">
      <c r="O13" s="5" t="s">
        <v>36</v>
      </c>
      <c r="Q13" s="5" t="s">
        <v>36</v>
      </c>
    </row>
    <row r="14" spans="1:25" x14ac:dyDescent="0.25">
      <c r="O14" s="5" t="s">
        <v>37</v>
      </c>
      <c r="Q14" s="5" t="s">
        <v>37</v>
      </c>
    </row>
  </sheetData>
  <mergeCells count="75">
    <mergeCell ref="S2:S4"/>
    <mergeCell ref="S5:S7"/>
    <mergeCell ref="S8:S10"/>
    <mergeCell ref="W2:W4"/>
    <mergeCell ref="W5:W7"/>
    <mergeCell ref="W8:W10"/>
    <mergeCell ref="Y2:Y4"/>
    <mergeCell ref="Y5:Y7"/>
    <mergeCell ref="Y8:Y10"/>
    <mergeCell ref="G2:G4"/>
    <mergeCell ref="G5:G7"/>
    <mergeCell ref="G8:G10"/>
    <mergeCell ref="K2:K4"/>
    <mergeCell ref="K5:K7"/>
    <mergeCell ref="K8:K10"/>
    <mergeCell ref="O2:O4"/>
    <mergeCell ref="V2:V4"/>
    <mergeCell ref="X2:X4"/>
    <mergeCell ref="V5:V7"/>
    <mergeCell ref="X5:X7"/>
    <mergeCell ref="V8:V10"/>
    <mergeCell ref="X8:X10"/>
    <mergeCell ref="T2:T4"/>
    <mergeCell ref="U2:U4"/>
    <mergeCell ref="T5:T7"/>
    <mergeCell ref="U5:U7"/>
    <mergeCell ref="T8:T10"/>
    <mergeCell ref="U8:U10"/>
    <mergeCell ref="Q2:Q4"/>
    <mergeCell ref="R2:R4"/>
    <mergeCell ref="Q5:Q7"/>
    <mergeCell ref="R5:R7"/>
    <mergeCell ref="Q8:Q10"/>
    <mergeCell ref="R8:R10"/>
    <mergeCell ref="N2:N4"/>
    <mergeCell ref="P2:P4"/>
    <mergeCell ref="N5:N7"/>
    <mergeCell ref="P5:P7"/>
    <mergeCell ref="N8:N10"/>
    <mergeCell ref="P8:P10"/>
    <mergeCell ref="O5:O7"/>
    <mergeCell ref="O8:O10"/>
    <mergeCell ref="L2:L4"/>
    <mergeCell ref="M2:M4"/>
    <mergeCell ref="L5:L7"/>
    <mergeCell ref="M5:M7"/>
    <mergeCell ref="L8:L10"/>
    <mergeCell ref="M8:M10"/>
    <mergeCell ref="F8:F10"/>
    <mergeCell ref="H8:H10"/>
    <mergeCell ref="I2:I4"/>
    <mergeCell ref="J2:J4"/>
    <mergeCell ref="I5:I7"/>
    <mergeCell ref="J5:J7"/>
    <mergeCell ref="I8:I10"/>
    <mergeCell ref="J8:J10"/>
    <mergeCell ref="A8:A10"/>
    <mergeCell ref="B8:B10"/>
    <mergeCell ref="C8:C10"/>
    <mergeCell ref="D8:D10"/>
    <mergeCell ref="E8:E10"/>
    <mergeCell ref="F2:F4"/>
    <mergeCell ref="H2:H4"/>
    <mergeCell ref="A5:A7"/>
    <mergeCell ref="B5:B7"/>
    <mergeCell ref="C5:C7"/>
    <mergeCell ref="D5:D7"/>
    <mergeCell ref="E5:E7"/>
    <mergeCell ref="F5:F7"/>
    <mergeCell ref="H5:H7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D. Sansky</dc:creator>
  <cp:lastModifiedBy>Stacy D. Sansky</cp:lastModifiedBy>
  <dcterms:created xsi:type="dcterms:W3CDTF">2025-12-18T19:00:25Z</dcterms:created>
  <dcterms:modified xsi:type="dcterms:W3CDTF">2025-12-18T19:52:50Z</dcterms:modified>
</cp:coreProperties>
</file>