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s Required Contracts\Lamps and Bulbs\CDTA Maint 147-3000 Lamps &amp; Bulbs 2020\Selection Process\"/>
    </mc:Choice>
  </mc:AlternateContent>
  <xr:revisionPtr revIDLastSave="0" documentId="13_ncr:1_{8D326345-09D3-46C5-8AC7-6889C826DDA5}" xr6:coauthVersionLast="45" xr6:coauthVersionMax="45" xr10:uidLastSave="{00000000-0000-0000-0000-000000000000}"/>
  <bookViews>
    <workbookView xWindow="-120" yWindow="-120" windowWidth="29040" windowHeight="15840" xr2:uid="{B73A82EC-8E27-4917-B093-072B15AE0D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4" i="1"/>
  <c r="O13" i="1"/>
  <c r="O12" i="1"/>
  <c r="O11" i="1"/>
  <c r="O7" i="1"/>
  <c r="O6" i="1"/>
  <c r="O4" i="1"/>
  <c r="M32" i="1"/>
  <c r="M31" i="1"/>
  <c r="M30" i="1"/>
  <c r="M26" i="1"/>
  <c r="M15" i="1"/>
  <c r="M10" i="1"/>
  <c r="M9" i="1"/>
  <c r="M8" i="1"/>
  <c r="M5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7" i="1"/>
  <c r="H6" i="1"/>
  <c r="H4" i="1"/>
  <c r="F32" i="1"/>
  <c r="F26" i="1"/>
  <c r="F15" i="1"/>
  <c r="F9" i="1"/>
  <c r="F8" i="1"/>
  <c r="F5" i="1"/>
</calcChain>
</file>

<file path=xl/sharedStrings.xml><?xml version="1.0" encoding="utf-8"?>
<sst xmlns="http://schemas.openxmlformats.org/spreadsheetml/2006/main" count="120" uniqueCount="94">
  <si>
    <t>Part Number</t>
  </si>
  <si>
    <t>Item Description</t>
  </si>
  <si>
    <t>MFG. Part #</t>
  </si>
  <si>
    <t>Year 1 Estimated Usage</t>
  </si>
  <si>
    <t>Year 2 Estimated Usage</t>
  </si>
  <si>
    <t>Year 1 Cost</t>
  </si>
  <si>
    <t>51-65353-001</t>
  </si>
  <si>
    <t xml:space="preserve">LAMP ASM, STEPWELL WHITE DIALIGHT </t>
  </si>
  <si>
    <t>VSWCC19W35808</t>
  </si>
  <si>
    <t>LAMP,LOW BEAM GILLIG</t>
  </si>
  <si>
    <t>H4656</t>
  </si>
  <si>
    <t>51-55736-000</t>
  </si>
  <si>
    <t>LAMP,STOP LED GILLIG</t>
  </si>
  <si>
    <t>46261RB829</t>
  </si>
  <si>
    <t>51-54624-000</t>
  </si>
  <si>
    <t>LAMP,STOP GILLIG ISL</t>
  </si>
  <si>
    <t>46121RB824</t>
  </si>
  <si>
    <t>BP1255/H11</t>
  </si>
  <si>
    <t xml:space="preserve">LAMP,HEADLIGHT LOWBEAM GILLIG HYB. </t>
  </si>
  <si>
    <t>LAMP,HEADLIGHT,ESCAPE,GAS FORD, DODGE</t>
  </si>
  <si>
    <t>13-46071-000</t>
  </si>
  <si>
    <t>LAMP, SIDE TURN SIGNAL GILLIG</t>
  </si>
  <si>
    <t>18001AB820</t>
  </si>
  <si>
    <t>51-54624-002</t>
  </si>
  <si>
    <t>LAMP,REAR DIR AMBER LED GILLIG 30&amp;40FT.</t>
  </si>
  <si>
    <t>46121AB805</t>
  </si>
  <si>
    <t>82-73339-000</t>
  </si>
  <si>
    <t>BULB, AMBER, LED FRT.TURN SIG.GILLIG</t>
  </si>
  <si>
    <t>81133-1</t>
  </si>
  <si>
    <t>51-53216-001</t>
  </si>
  <si>
    <t>LAMP, ASM 2" LED KNEELER GILLIG</t>
  </si>
  <si>
    <t>1600AB803</t>
  </si>
  <si>
    <t>13-52255-000</t>
  </si>
  <si>
    <t>LAMP,ASM,DOOR CURBSIDE LED GILLIG 3100 series</t>
  </si>
  <si>
    <t xml:space="preserve"> 511085-003</t>
  </si>
  <si>
    <t>51-55736-003</t>
  </si>
  <si>
    <t>LAMP,BACK-UP LED GILLIG</t>
  </si>
  <si>
    <t>46261CB</t>
  </si>
  <si>
    <t>51-34803-001</t>
  </si>
  <si>
    <t>LAMP ASM, CLEARANCE, RED GILLIG</t>
  </si>
  <si>
    <t>45001RB813</t>
  </si>
  <si>
    <t>51-34803-002</t>
  </si>
  <si>
    <t>LAMP, CENTER MARKER AMBER GILLIG</t>
  </si>
  <si>
    <t>45001AB802</t>
  </si>
  <si>
    <t>51-55736-002</t>
  </si>
  <si>
    <t>LAMP, AMBER REAR 4008-4019</t>
  </si>
  <si>
    <t>46261AB809</t>
  </si>
  <si>
    <t>51-34804-004</t>
  </si>
  <si>
    <t>46121CB805</t>
  </si>
  <si>
    <t>51-54624-001</t>
  </si>
  <si>
    <t>LIGHT, 3RD BRAKE GILLIG  (bid)</t>
  </si>
  <si>
    <t>46121RB825</t>
  </si>
  <si>
    <t>51-54624-003</t>
  </si>
  <si>
    <t>LAMP ASM, TURN MARKER AMBER</t>
  </si>
  <si>
    <t>48121AB803</t>
  </si>
  <si>
    <t>51-71007-000</t>
  </si>
  <si>
    <t>LAMP ASSY AMBER MARKER(4113 and up)</t>
  </si>
  <si>
    <t>45381AB801</t>
  </si>
  <si>
    <t>51-71007-001</t>
  </si>
  <si>
    <t>LAMP,MARKER RED(4113 and up)</t>
  </si>
  <si>
    <t>45381RB801</t>
  </si>
  <si>
    <t>LAMP WHITE LED ATRIC</t>
  </si>
  <si>
    <t>17081CB805</t>
  </si>
  <si>
    <t>LAMP ASM, Kneeling/lift warning lamp ARTIC</t>
  </si>
  <si>
    <t>17001AB807</t>
  </si>
  <si>
    <t>LAMP TURN SIGNAL LED ARTIC</t>
  </si>
  <si>
    <t>68121AB801</t>
  </si>
  <si>
    <t>LAMP STOP RED LED ARTIC</t>
  </si>
  <si>
    <t>70131RB807</t>
  </si>
  <si>
    <t>LAMP REAR TURN SIGNAL AMBER ARTIC</t>
  </si>
  <si>
    <t>70131AB814</t>
  </si>
  <si>
    <t>LAMP AMBER LED ARTIC</t>
  </si>
  <si>
    <t>45001AB808</t>
  </si>
  <si>
    <t>LAMP,IDENTIFICATION AMBER ARTIC</t>
  </si>
  <si>
    <t>20001AB804</t>
  </si>
  <si>
    <t>LAMP DOOR GREEN LED ARTIC</t>
  </si>
  <si>
    <t>18001GB802</t>
  </si>
  <si>
    <t>Gillig</t>
  </si>
  <si>
    <t>no bid</t>
  </si>
  <si>
    <t>Year 2 Cost Gillig</t>
  </si>
  <si>
    <t>Neopart</t>
  </si>
  <si>
    <t>Year 2 Cost Neopart</t>
  </si>
  <si>
    <t>No Bid</t>
  </si>
  <si>
    <t>NFI</t>
  </si>
  <si>
    <t>Year 2 Cost NFI</t>
  </si>
  <si>
    <t>Total Annual</t>
  </si>
  <si>
    <t>annual totals</t>
  </si>
  <si>
    <t>no award</t>
  </si>
  <si>
    <t>total annual</t>
  </si>
  <si>
    <t>gillig</t>
  </si>
  <si>
    <t>Total Annual ABC</t>
  </si>
  <si>
    <t xml:space="preserve">Total Annual </t>
  </si>
  <si>
    <t>ABC/Muncie</t>
  </si>
  <si>
    <t>Year 2 Cost ABC/muncie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</si>
</sst>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/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3" fillId="0" borderId="0" xfId="0" applyFont="1"/>
    <xf numFmtId="0" fontId="1" fillId="0" borderId="8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2E6B-C0F4-4EBF-9E84-3621A27A2B62}">
  <dimension ref="A1:Q32"/>
  <sheetViews>
    <sheetView tabSelected="1" workbookViewId="0">
      <selection activeCell="U9" sqref="U9"/>
    </sheetView>
  </sheetViews>
  <sheetFormatPr defaultRowHeight="15" x14ac:dyDescent="0.25"/>
  <cols>
    <col min="2" max="2" width="19.28515625" customWidth="1"/>
    <col min="3" max="3" width="13.85546875" style="5" customWidth="1"/>
  </cols>
  <sheetData>
    <row r="1" spans="1:17" ht="15.75" thickBot="1" x14ac:dyDescent="0.3"/>
    <row r="2" spans="1:17" ht="16.5" customHeight="1" thickBot="1" x14ac:dyDescent="0.3">
      <c r="A2" s="16" t="s">
        <v>0</v>
      </c>
      <c r="B2" s="16" t="s">
        <v>1</v>
      </c>
      <c r="C2" s="18" t="s">
        <v>2</v>
      </c>
      <c r="D2" s="20" t="s">
        <v>3</v>
      </c>
      <c r="E2" s="1" t="s">
        <v>5</v>
      </c>
      <c r="F2" s="1" t="s">
        <v>85</v>
      </c>
      <c r="G2" s="1" t="s">
        <v>5</v>
      </c>
      <c r="H2" s="1" t="s">
        <v>88</v>
      </c>
      <c r="I2" s="1" t="s">
        <v>5</v>
      </c>
      <c r="J2" s="1" t="s">
        <v>5</v>
      </c>
      <c r="K2" s="22" t="s">
        <v>4</v>
      </c>
      <c r="L2" s="16" t="s">
        <v>93</v>
      </c>
      <c r="M2" s="7" t="s">
        <v>90</v>
      </c>
      <c r="N2" s="16" t="s">
        <v>79</v>
      </c>
      <c r="O2" s="7" t="s">
        <v>91</v>
      </c>
      <c r="P2" s="16" t="s">
        <v>81</v>
      </c>
      <c r="Q2" s="16" t="s">
        <v>84</v>
      </c>
    </row>
    <row r="3" spans="1:17" ht="21.75" thickBot="1" x14ac:dyDescent="0.3">
      <c r="A3" s="17"/>
      <c r="B3" s="17"/>
      <c r="C3" s="19"/>
      <c r="D3" s="21"/>
      <c r="E3" t="s">
        <v>92</v>
      </c>
      <c r="F3" t="s">
        <v>92</v>
      </c>
      <c r="G3" s="1" t="s">
        <v>77</v>
      </c>
      <c r="H3" s="1" t="s">
        <v>89</v>
      </c>
      <c r="I3" s="1" t="s">
        <v>80</v>
      </c>
      <c r="J3" s="1" t="s">
        <v>83</v>
      </c>
      <c r="K3" s="23"/>
      <c r="L3" s="17"/>
      <c r="M3" s="8" t="s">
        <v>92</v>
      </c>
      <c r="N3" s="17"/>
      <c r="O3" s="8" t="s">
        <v>77</v>
      </c>
      <c r="P3" s="17"/>
      <c r="Q3" s="17"/>
    </row>
    <row r="4" spans="1:17" ht="15.75" thickBot="1" x14ac:dyDescent="0.3">
      <c r="A4" s="2" t="s">
        <v>6</v>
      </c>
      <c r="B4" s="3" t="s">
        <v>7</v>
      </c>
      <c r="C4" s="6" t="s">
        <v>8</v>
      </c>
      <c r="D4" s="13">
        <v>120</v>
      </c>
      <c r="E4" s="4">
        <v>77.56</v>
      </c>
      <c r="F4" s="4"/>
      <c r="G4" s="14">
        <v>42.11</v>
      </c>
      <c r="H4" s="14">
        <f>D4*G4</f>
        <v>5053.2</v>
      </c>
      <c r="I4" s="4">
        <v>80.510000000000005</v>
      </c>
      <c r="J4" s="4">
        <v>131.5</v>
      </c>
      <c r="K4" s="13">
        <v>120</v>
      </c>
      <c r="L4" s="4">
        <v>79.11</v>
      </c>
      <c r="M4" s="4"/>
      <c r="N4" s="14">
        <v>44.21</v>
      </c>
      <c r="O4" s="14">
        <f>K4*N4</f>
        <v>5305.2</v>
      </c>
      <c r="P4" s="9">
        <v>82.58</v>
      </c>
      <c r="Q4" s="4">
        <v>135.44999999999999</v>
      </c>
    </row>
    <row r="5" spans="1:17" ht="15.75" thickBot="1" x14ac:dyDescent="0.3">
      <c r="A5" s="2">
        <v>4656</v>
      </c>
      <c r="B5" s="3" t="s">
        <v>9</v>
      </c>
      <c r="C5" s="6" t="s">
        <v>10</v>
      </c>
      <c r="D5" s="13">
        <v>450</v>
      </c>
      <c r="E5" s="14">
        <v>5.0199999999999996</v>
      </c>
      <c r="F5" s="14">
        <f>D5*E5</f>
        <v>2259</v>
      </c>
      <c r="G5" s="4">
        <v>10.82</v>
      </c>
      <c r="H5" s="4"/>
      <c r="I5" s="4" t="s">
        <v>82</v>
      </c>
      <c r="J5" s="4">
        <v>57.25</v>
      </c>
      <c r="K5" s="13">
        <v>500</v>
      </c>
      <c r="L5" s="14">
        <v>5.12</v>
      </c>
      <c r="M5" s="14">
        <f>K5*L5</f>
        <v>2560</v>
      </c>
      <c r="N5" s="4">
        <v>11.36</v>
      </c>
      <c r="O5" s="4"/>
      <c r="P5" s="10" t="s">
        <v>78</v>
      </c>
      <c r="Q5" s="4">
        <v>58.97</v>
      </c>
    </row>
    <row r="6" spans="1:17" ht="15.75" thickBot="1" x14ac:dyDescent="0.3">
      <c r="A6" s="2" t="s">
        <v>11</v>
      </c>
      <c r="B6" s="3" t="s">
        <v>12</v>
      </c>
      <c r="C6" s="6" t="s">
        <v>13</v>
      </c>
      <c r="D6" s="13">
        <v>30</v>
      </c>
      <c r="E6" s="4">
        <v>50.56</v>
      </c>
      <c r="F6" s="4"/>
      <c r="G6" s="14">
        <v>46.32</v>
      </c>
      <c r="H6" s="14">
        <f t="shared" ref="H6:H7" si="0">D6*G6</f>
        <v>1389.6</v>
      </c>
      <c r="I6" s="4">
        <v>52.51</v>
      </c>
      <c r="J6" s="4">
        <v>99.28</v>
      </c>
      <c r="K6" s="13">
        <v>40</v>
      </c>
      <c r="L6" s="4">
        <v>51.57</v>
      </c>
      <c r="M6" s="4"/>
      <c r="N6" s="14">
        <v>48.63</v>
      </c>
      <c r="O6" s="14">
        <f t="shared" ref="O6:O7" si="1">K6*N6</f>
        <v>1945.2</v>
      </c>
      <c r="P6" s="9">
        <v>53.85</v>
      </c>
      <c r="Q6" s="4">
        <v>102.26</v>
      </c>
    </row>
    <row r="7" spans="1:17" ht="15.75" thickBot="1" x14ac:dyDescent="0.3">
      <c r="A7" s="2" t="s">
        <v>14</v>
      </c>
      <c r="B7" s="3" t="s">
        <v>15</v>
      </c>
      <c r="C7" s="6" t="s">
        <v>16</v>
      </c>
      <c r="D7" s="13">
        <v>30</v>
      </c>
      <c r="E7" s="4">
        <v>50.56</v>
      </c>
      <c r="F7" s="4"/>
      <c r="G7" s="14">
        <v>34</v>
      </c>
      <c r="H7" s="14">
        <f t="shared" si="0"/>
        <v>1020</v>
      </c>
      <c r="I7" s="4">
        <v>36.01</v>
      </c>
      <c r="J7" s="4">
        <v>84.55</v>
      </c>
      <c r="K7" s="13">
        <v>40</v>
      </c>
      <c r="L7" s="4">
        <v>51.57</v>
      </c>
      <c r="M7" s="4"/>
      <c r="N7" s="14">
        <v>35.700000000000003</v>
      </c>
      <c r="O7" s="14">
        <f t="shared" si="1"/>
        <v>1428</v>
      </c>
      <c r="P7" s="9">
        <v>36.93</v>
      </c>
      <c r="Q7" s="4">
        <v>87.09</v>
      </c>
    </row>
    <row r="8" spans="1:17" ht="15.75" thickBot="1" x14ac:dyDescent="0.3">
      <c r="A8" s="2" t="s">
        <v>17</v>
      </c>
      <c r="B8" s="3" t="s">
        <v>18</v>
      </c>
      <c r="C8" s="6" t="s">
        <v>17</v>
      </c>
      <c r="D8" s="13">
        <v>120</v>
      </c>
      <c r="E8" s="14">
        <v>3.6</v>
      </c>
      <c r="F8" s="14">
        <f t="shared" ref="F8:F9" si="2">D8*E8</f>
        <v>432</v>
      </c>
      <c r="G8" s="4">
        <v>7.16</v>
      </c>
      <c r="H8" s="4"/>
      <c r="I8" s="4" t="s">
        <v>82</v>
      </c>
      <c r="J8" s="4">
        <v>55.67</v>
      </c>
      <c r="K8" s="13">
        <v>120</v>
      </c>
      <c r="L8" s="14">
        <v>3.67</v>
      </c>
      <c r="M8" s="14">
        <f t="shared" ref="M8:M10" si="3">K8*L8</f>
        <v>440.4</v>
      </c>
      <c r="N8" s="4">
        <v>7.52</v>
      </c>
      <c r="O8" s="4"/>
      <c r="P8" s="10" t="s">
        <v>78</v>
      </c>
      <c r="Q8" s="4">
        <v>57.34</v>
      </c>
    </row>
    <row r="9" spans="1:17" ht="15.75" thickBot="1" x14ac:dyDescent="0.3">
      <c r="A9" s="2">
        <v>9008</v>
      </c>
      <c r="B9" s="3" t="s">
        <v>19</v>
      </c>
      <c r="C9" s="6">
        <v>9008</v>
      </c>
      <c r="D9" s="13">
        <v>200</v>
      </c>
      <c r="E9" s="14">
        <v>5.7</v>
      </c>
      <c r="F9" s="14">
        <f t="shared" si="2"/>
        <v>1140</v>
      </c>
      <c r="G9" s="4" t="s">
        <v>78</v>
      </c>
      <c r="H9" s="4"/>
      <c r="I9" s="4" t="s">
        <v>82</v>
      </c>
      <c r="J9" s="4" t="s">
        <v>78</v>
      </c>
      <c r="K9" s="13">
        <v>200</v>
      </c>
      <c r="L9" s="14">
        <v>5.81</v>
      </c>
      <c r="M9" s="14">
        <f t="shared" si="3"/>
        <v>1162</v>
      </c>
      <c r="N9" s="4" t="s">
        <v>78</v>
      </c>
      <c r="O9" s="4"/>
      <c r="P9" s="11" t="s">
        <v>78</v>
      </c>
      <c r="Q9" s="4" t="s">
        <v>78</v>
      </c>
    </row>
    <row r="10" spans="1:17" ht="15.75" thickBot="1" x14ac:dyDescent="0.3">
      <c r="A10" s="2" t="s">
        <v>20</v>
      </c>
      <c r="B10" s="3" t="s">
        <v>21</v>
      </c>
      <c r="C10" s="6" t="s">
        <v>22</v>
      </c>
      <c r="D10" s="13">
        <v>150</v>
      </c>
      <c r="E10" s="4">
        <v>27.44</v>
      </c>
      <c r="F10" s="4"/>
      <c r="G10" s="14">
        <v>26.9</v>
      </c>
      <c r="H10" s="14">
        <f t="shared" ref="H10:H14" si="4">D10*G10</f>
        <v>4035</v>
      </c>
      <c r="I10" s="4">
        <v>28.5</v>
      </c>
      <c r="J10" s="4">
        <v>75.42</v>
      </c>
      <c r="K10" s="13">
        <v>150</v>
      </c>
      <c r="L10" s="14">
        <v>27.99</v>
      </c>
      <c r="M10" s="14">
        <f t="shared" si="3"/>
        <v>4198.5</v>
      </c>
      <c r="N10" s="4">
        <v>28.25</v>
      </c>
      <c r="O10" s="4"/>
      <c r="P10" s="4">
        <v>29.22</v>
      </c>
      <c r="Q10" s="4">
        <v>77.680000000000007</v>
      </c>
    </row>
    <row r="11" spans="1:17" ht="15.75" thickBot="1" x14ac:dyDescent="0.3">
      <c r="A11" s="2" t="s">
        <v>23</v>
      </c>
      <c r="B11" s="3" t="s">
        <v>24</v>
      </c>
      <c r="C11" s="6" t="s">
        <v>25</v>
      </c>
      <c r="D11" s="13">
        <v>40</v>
      </c>
      <c r="E11" s="4">
        <v>40.28</v>
      </c>
      <c r="F11" s="4"/>
      <c r="G11" s="14">
        <v>36.26</v>
      </c>
      <c r="H11" s="14">
        <f t="shared" si="4"/>
        <v>1450.3999999999999</v>
      </c>
      <c r="I11" s="4">
        <v>41.83</v>
      </c>
      <c r="J11" s="4">
        <v>87.36</v>
      </c>
      <c r="K11" s="13">
        <v>50</v>
      </c>
      <c r="L11" s="4">
        <v>41.09</v>
      </c>
      <c r="M11" s="4"/>
      <c r="N11" s="14">
        <v>38.07</v>
      </c>
      <c r="O11" s="14">
        <f t="shared" ref="O11:O14" si="5">K11*N11</f>
        <v>1903.5</v>
      </c>
      <c r="P11" s="4">
        <v>42.89</v>
      </c>
      <c r="Q11" s="4">
        <v>89.98</v>
      </c>
    </row>
    <row r="12" spans="1:17" ht="15.75" thickBot="1" x14ac:dyDescent="0.3">
      <c r="A12" s="2" t="s">
        <v>26</v>
      </c>
      <c r="B12" s="3" t="s">
        <v>27</v>
      </c>
      <c r="C12" s="6" t="s">
        <v>28</v>
      </c>
      <c r="D12" s="13">
        <v>100</v>
      </c>
      <c r="E12" s="3">
        <v>114.35</v>
      </c>
      <c r="F12" s="3"/>
      <c r="G12" s="15">
        <v>78.83</v>
      </c>
      <c r="H12" s="14">
        <f t="shared" si="4"/>
        <v>7883</v>
      </c>
      <c r="I12" s="3" t="s">
        <v>82</v>
      </c>
      <c r="J12" s="3">
        <v>123</v>
      </c>
      <c r="K12" s="13">
        <v>120</v>
      </c>
      <c r="L12" s="3">
        <v>116.64</v>
      </c>
      <c r="M12" s="3"/>
      <c r="N12" s="15">
        <v>82.77</v>
      </c>
      <c r="O12" s="14">
        <f t="shared" si="5"/>
        <v>9932.4</v>
      </c>
      <c r="P12" s="3" t="s">
        <v>78</v>
      </c>
      <c r="Q12" s="3">
        <v>125.46</v>
      </c>
    </row>
    <row r="13" spans="1:17" ht="15.75" thickBot="1" x14ac:dyDescent="0.3">
      <c r="A13" s="2" t="s">
        <v>29</v>
      </c>
      <c r="B13" s="3" t="s">
        <v>30</v>
      </c>
      <c r="C13" s="6" t="s">
        <v>31</v>
      </c>
      <c r="D13" s="13">
        <v>10</v>
      </c>
      <c r="E13" s="3">
        <v>15.29</v>
      </c>
      <c r="F13" s="3"/>
      <c r="G13" s="15">
        <v>13.06</v>
      </c>
      <c r="H13" s="14">
        <f t="shared" si="4"/>
        <v>130.6</v>
      </c>
      <c r="I13" s="3" t="s">
        <v>82</v>
      </c>
      <c r="J13" s="3">
        <v>65.37</v>
      </c>
      <c r="K13" s="13">
        <v>20</v>
      </c>
      <c r="L13" s="3">
        <v>15.6</v>
      </c>
      <c r="M13" s="3"/>
      <c r="N13" s="15">
        <v>13.72</v>
      </c>
      <c r="O13" s="14">
        <f t="shared" si="5"/>
        <v>274.40000000000003</v>
      </c>
      <c r="P13" s="3" t="s">
        <v>78</v>
      </c>
      <c r="Q13" s="3">
        <v>67.33</v>
      </c>
    </row>
    <row r="14" spans="1:17" ht="15.75" thickBot="1" x14ac:dyDescent="0.3">
      <c r="A14" s="2" t="s">
        <v>32</v>
      </c>
      <c r="B14" s="3" t="s">
        <v>33</v>
      </c>
      <c r="C14" s="6" t="s">
        <v>34</v>
      </c>
      <c r="D14" s="13">
        <v>50</v>
      </c>
      <c r="E14" s="3">
        <v>167.11</v>
      </c>
      <c r="F14" s="3"/>
      <c r="G14" s="15">
        <v>121.67</v>
      </c>
      <c r="H14" s="14">
        <f t="shared" si="4"/>
        <v>6083.5</v>
      </c>
      <c r="I14" s="3" t="s">
        <v>82</v>
      </c>
      <c r="J14" s="3">
        <v>172.27</v>
      </c>
      <c r="K14" s="13">
        <v>50</v>
      </c>
      <c r="L14" s="3">
        <v>170.45</v>
      </c>
      <c r="M14" s="3"/>
      <c r="N14" s="15">
        <v>127.75</v>
      </c>
      <c r="O14" s="14">
        <f t="shared" si="5"/>
        <v>6387.5</v>
      </c>
      <c r="P14" s="3" t="s">
        <v>78</v>
      </c>
      <c r="Q14" s="3">
        <v>177.44</v>
      </c>
    </row>
    <row r="15" spans="1:17" ht="15.75" thickBot="1" x14ac:dyDescent="0.3">
      <c r="A15" s="2" t="s">
        <v>35</v>
      </c>
      <c r="B15" s="3" t="s">
        <v>36</v>
      </c>
      <c r="C15" s="6" t="s">
        <v>37</v>
      </c>
      <c r="D15" s="13">
        <v>20</v>
      </c>
      <c r="E15" s="15">
        <v>66.099999999999994</v>
      </c>
      <c r="F15" s="14">
        <f>D15*E15</f>
        <v>1322</v>
      </c>
      <c r="G15" s="3">
        <v>72.819999999999993</v>
      </c>
      <c r="H15" s="3"/>
      <c r="I15" s="3">
        <v>77.14</v>
      </c>
      <c r="J15" s="3">
        <v>112.17</v>
      </c>
      <c r="K15" s="13">
        <v>20</v>
      </c>
      <c r="L15" s="15">
        <v>67.42</v>
      </c>
      <c r="M15" s="14">
        <f>K15*L15</f>
        <v>1348.4</v>
      </c>
      <c r="N15" s="3">
        <v>76.459999999999994</v>
      </c>
      <c r="O15" s="3"/>
      <c r="P15" s="3">
        <v>79.099999999999994</v>
      </c>
      <c r="Q15" s="3">
        <v>115.54</v>
      </c>
    </row>
    <row r="16" spans="1:17" ht="15.75" thickBot="1" x14ac:dyDescent="0.3">
      <c r="A16" s="2" t="s">
        <v>38</v>
      </c>
      <c r="B16" s="3" t="s">
        <v>39</v>
      </c>
      <c r="C16" s="6" t="s">
        <v>40</v>
      </c>
      <c r="D16" s="13">
        <v>80</v>
      </c>
      <c r="E16" s="3">
        <v>19.57</v>
      </c>
      <c r="F16" s="3"/>
      <c r="G16" s="15">
        <v>12.28</v>
      </c>
      <c r="H16" s="14">
        <f t="shared" ref="H16:H25" si="6">D16*G16</f>
        <v>982.4</v>
      </c>
      <c r="I16" s="3">
        <v>19.350000000000001</v>
      </c>
      <c r="J16" s="3">
        <v>64.650000000000006</v>
      </c>
      <c r="K16" s="13">
        <v>100</v>
      </c>
      <c r="L16" s="3">
        <v>19.96</v>
      </c>
      <c r="M16" s="3"/>
      <c r="N16" s="15">
        <v>12.9</v>
      </c>
      <c r="O16" s="14">
        <f t="shared" ref="O16:O25" si="7">K16*N16</f>
        <v>1290</v>
      </c>
      <c r="P16" s="3">
        <v>19.84</v>
      </c>
      <c r="Q16" s="3">
        <v>66.59</v>
      </c>
    </row>
    <row r="17" spans="1:17" ht="15.75" thickBot="1" x14ac:dyDescent="0.3">
      <c r="A17" s="2" t="s">
        <v>41</v>
      </c>
      <c r="B17" s="3" t="s">
        <v>42</v>
      </c>
      <c r="C17" s="6" t="s">
        <v>43</v>
      </c>
      <c r="D17" s="13">
        <v>80</v>
      </c>
      <c r="E17" s="3">
        <v>19.399999999999999</v>
      </c>
      <c r="F17" s="3"/>
      <c r="G17" s="15">
        <v>12.28</v>
      </c>
      <c r="H17" s="14">
        <f t="shared" si="6"/>
        <v>982.4</v>
      </c>
      <c r="I17" s="3">
        <v>20.14</v>
      </c>
      <c r="J17" s="3">
        <v>64.040000000000006</v>
      </c>
      <c r="K17" s="13">
        <v>100</v>
      </c>
      <c r="L17" s="3">
        <v>19.79</v>
      </c>
      <c r="M17" s="3"/>
      <c r="N17" s="15">
        <v>12.9</v>
      </c>
      <c r="O17" s="14">
        <f t="shared" si="7"/>
        <v>1290</v>
      </c>
      <c r="P17" s="3">
        <v>20.65</v>
      </c>
      <c r="Q17" s="3">
        <v>65.959999999999994</v>
      </c>
    </row>
    <row r="18" spans="1:17" ht="15.75" thickBot="1" x14ac:dyDescent="0.3">
      <c r="A18" s="2" t="s">
        <v>44</v>
      </c>
      <c r="B18" s="3" t="s">
        <v>45</v>
      </c>
      <c r="C18" s="6" t="s">
        <v>46</v>
      </c>
      <c r="D18" s="13">
        <v>20</v>
      </c>
      <c r="E18" s="3">
        <v>56.35</v>
      </c>
      <c r="F18" s="3"/>
      <c r="G18" s="15">
        <v>51.88</v>
      </c>
      <c r="H18" s="14">
        <f t="shared" si="6"/>
        <v>1037.6000000000001</v>
      </c>
      <c r="I18" s="3">
        <v>58.52</v>
      </c>
      <c r="J18" s="3">
        <v>108.63</v>
      </c>
      <c r="K18" s="13">
        <v>20</v>
      </c>
      <c r="L18" s="3">
        <v>57.48</v>
      </c>
      <c r="M18" s="3"/>
      <c r="N18" s="15">
        <v>54.48</v>
      </c>
      <c r="O18" s="14">
        <f t="shared" si="7"/>
        <v>1089.5999999999999</v>
      </c>
      <c r="P18" s="3">
        <v>60</v>
      </c>
      <c r="Q18" s="3">
        <v>111.89</v>
      </c>
    </row>
    <row r="19" spans="1:17" ht="15.75" thickBot="1" x14ac:dyDescent="0.3">
      <c r="A19" s="2" t="s">
        <v>47</v>
      </c>
      <c r="B19" s="3" t="s">
        <v>36</v>
      </c>
      <c r="C19" s="6" t="s">
        <v>48</v>
      </c>
      <c r="D19" s="13">
        <v>10</v>
      </c>
      <c r="E19" s="3">
        <v>63.1</v>
      </c>
      <c r="F19" s="3"/>
      <c r="G19" s="15">
        <v>60.62</v>
      </c>
      <c r="H19" s="14">
        <f t="shared" si="6"/>
        <v>606.19999999999993</v>
      </c>
      <c r="I19" s="3">
        <v>65.510000000000005</v>
      </c>
      <c r="J19" s="3">
        <v>112.46</v>
      </c>
      <c r="K19" s="13">
        <v>20</v>
      </c>
      <c r="L19" s="3">
        <v>64.36</v>
      </c>
      <c r="M19" s="3"/>
      <c r="N19" s="15">
        <v>63.65</v>
      </c>
      <c r="O19" s="14">
        <f t="shared" si="7"/>
        <v>1273</v>
      </c>
      <c r="P19" s="3">
        <v>67.180000000000007</v>
      </c>
      <c r="Q19" s="3">
        <v>115.83</v>
      </c>
    </row>
    <row r="20" spans="1:17" ht="15.75" thickBot="1" x14ac:dyDescent="0.3">
      <c r="A20" s="2" t="s">
        <v>49</v>
      </c>
      <c r="B20" s="3" t="s">
        <v>50</v>
      </c>
      <c r="C20" s="6" t="s">
        <v>51</v>
      </c>
      <c r="D20" s="13">
        <v>10</v>
      </c>
      <c r="E20" s="3">
        <v>37.549999999999997</v>
      </c>
      <c r="F20" s="3"/>
      <c r="G20" s="15">
        <v>34</v>
      </c>
      <c r="H20" s="14">
        <f t="shared" si="6"/>
        <v>340</v>
      </c>
      <c r="I20" s="3">
        <v>38.99</v>
      </c>
      <c r="J20" s="3">
        <v>85.67</v>
      </c>
      <c r="K20" s="13">
        <v>10</v>
      </c>
      <c r="L20" s="3">
        <v>38.299999999999997</v>
      </c>
      <c r="M20" s="3"/>
      <c r="N20" s="15">
        <v>35.700000000000003</v>
      </c>
      <c r="O20" s="14">
        <f t="shared" si="7"/>
        <v>357</v>
      </c>
      <c r="P20" s="3">
        <v>39.979999999999997</v>
      </c>
      <c r="Q20" s="3">
        <v>88.24</v>
      </c>
    </row>
    <row r="21" spans="1:17" ht="15.75" thickBot="1" x14ac:dyDescent="0.3">
      <c r="A21" s="2" t="s">
        <v>52</v>
      </c>
      <c r="B21" s="3" t="s">
        <v>53</v>
      </c>
      <c r="C21" s="6" t="s">
        <v>54</v>
      </c>
      <c r="D21" s="13">
        <v>10</v>
      </c>
      <c r="E21" s="3">
        <v>43.89</v>
      </c>
      <c r="F21" s="3"/>
      <c r="G21" s="15">
        <v>39.65</v>
      </c>
      <c r="H21" s="14">
        <f t="shared" si="6"/>
        <v>396.5</v>
      </c>
      <c r="I21" s="3">
        <v>45.57</v>
      </c>
      <c r="J21" s="3">
        <v>83.54</v>
      </c>
      <c r="K21" s="13">
        <v>10</v>
      </c>
      <c r="L21" s="3">
        <v>44.77</v>
      </c>
      <c r="M21" s="3"/>
      <c r="N21" s="15">
        <v>41.64</v>
      </c>
      <c r="O21" s="14">
        <f t="shared" si="7"/>
        <v>416.4</v>
      </c>
      <c r="P21" s="3">
        <v>46.73</v>
      </c>
      <c r="Q21" s="3">
        <v>86.05</v>
      </c>
    </row>
    <row r="22" spans="1:17" ht="15.75" thickBot="1" x14ac:dyDescent="0.3">
      <c r="A22" s="2" t="s">
        <v>55</v>
      </c>
      <c r="B22" s="3" t="s">
        <v>56</v>
      </c>
      <c r="C22" s="6" t="s">
        <v>57</v>
      </c>
      <c r="D22" s="13">
        <v>20</v>
      </c>
      <c r="E22" s="3">
        <v>21.48</v>
      </c>
      <c r="F22" s="3"/>
      <c r="G22" s="15">
        <v>12.73</v>
      </c>
      <c r="H22" s="14">
        <f t="shared" si="6"/>
        <v>254.60000000000002</v>
      </c>
      <c r="I22" s="3">
        <v>22.3</v>
      </c>
      <c r="J22" s="3">
        <v>72.53</v>
      </c>
      <c r="K22" s="13">
        <v>30</v>
      </c>
      <c r="L22" s="3">
        <v>21.91</v>
      </c>
      <c r="M22" s="3"/>
      <c r="N22" s="15">
        <v>13.36</v>
      </c>
      <c r="O22" s="14">
        <f t="shared" si="7"/>
        <v>400.79999999999995</v>
      </c>
      <c r="P22" s="3">
        <v>23.06</v>
      </c>
      <c r="Q22" s="3">
        <v>74.709999999999994</v>
      </c>
    </row>
    <row r="23" spans="1:17" ht="15.75" thickBot="1" x14ac:dyDescent="0.3">
      <c r="A23" s="2" t="s">
        <v>58</v>
      </c>
      <c r="B23" s="3" t="s">
        <v>59</v>
      </c>
      <c r="C23" s="6" t="s">
        <v>60</v>
      </c>
      <c r="D23" s="13">
        <v>20</v>
      </c>
      <c r="E23" s="3">
        <v>21.48</v>
      </c>
      <c r="F23" s="3"/>
      <c r="G23" s="15">
        <v>12.63</v>
      </c>
      <c r="H23" s="14">
        <f t="shared" si="6"/>
        <v>252.60000000000002</v>
      </c>
      <c r="I23" s="3">
        <v>21.24</v>
      </c>
      <c r="J23" s="3">
        <v>72.59</v>
      </c>
      <c r="K23" s="13">
        <v>30</v>
      </c>
      <c r="L23" s="12">
        <v>21.91</v>
      </c>
      <c r="M23" s="24"/>
      <c r="N23" s="15">
        <v>13.26</v>
      </c>
      <c r="O23" s="14">
        <f t="shared" si="7"/>
        <v>397.8</v>
      </c>
      <c r="P23" s="3">
        <v>21.78</v>
      </c>
      <c r="Q23" s="3">
        <v>74.77</v>
      </c>
    </row>
    <row r="24" spans="1:17" ht="15.75" thickBot="1" x14ac:dyDescent="0.3">
      <c r="A24" s="2">
        <v>266142</v>
      </c>
      <c r="B24" s="3" t="s">
        <v>61</v>
      </c>
      <c r="C24" s="6" t="s">
        <v>62</v>
      </c>
      <c r="D24" s="13">
        <v>10</v>
      </c>
      <c r="E24" s="3">
        <v>56.29</v>
      </c>
      <c r="F24" s="3"/>
      <c r="G24" s="15">
        <v>54.65</v>
      </c>
      <c r="H24" s="14">
        <f t="shared" si="6"/>
        <v>546.5</v>
      </c>
      <c r="I24" s="3">
        <v>58.45</v>
      </c>
      <c r="J24" s="3">
        <v>92.23</v>
      </c>
      <c r="K24" s="13">
        <v>20</v>
      </c>
      <c r="L24" s="3">
        <v>57.42</v>
      </c>
      <c r="M24" s="3"/>
      <c r="N24" s="15">
        <v>57.39</v>
      </c>
      <c r="O24" s="14">
        <f t="shared" si="7"/>
        <v>1147.8</v>
      </c>
      <c r="P24" s="3">
        <v>59.93</v>
      </c>
      <c r="Q24" s="3">
        <v>95</v>
      </c>
    </row>
    <row r="25" spans="1:17" ht="15.75" thickBot="1" x14ac:dyDescent="0.3">
      <c r="A25" s="2">
        <v>217917</v>
      </c>
      <c r="B25" s="3" t="s">
        <v>63</v>
      </c>
      <c r="C25" s="6" t="s">
        <v>64</v>
      </c>
      <c r="D25" s="13">
        <v>10</v>
      </c>
      <c r="E25" s="3">
        <v>11.59</v>
      </c>
      <c r="F25" s="3"/>
      <c r="G25" s="15">
        <v>11.25</v>
      </c>
      <c r="H25" s="14">
        <f t="shared" si="6"/>
        <v>112.5</v>
      </c>
      <c r="I25" s="3">
        <v>13.77</v>
      </c>
      <c r="J25" s="3">
        <v>58.84</v>
      </c>
      <c r="K25" s="13">
        <v>20</v>
      </c>
      <c r="L25" s="3">
        <v>11.82</v>
      </c>
      <c r="M25" s="3"/>
      <c r="N25" s="15">
        <v>11.81</v>
      </c>
      <c r="O25" s="14">
        <f t="shared" si="7"/>
        <v>236.20000000000002</v>
      </c>
      <c r="P25" s="3">
        <v>14.28</v>
      </c>
      <c r="Q25" s="3">
        <v>60.61</v>
      </c>
    </row>
    <row r="26" spans="1:17" ht="15.75" thickBot="1" x14ac:dyDescent="0.3">
      <c r="A26" s="2">
        <v>436872</v>
      </c>
      <c r="B26" s="3" t="s">
        <v>65</v>
      </c>
      <c r="C26" s="6" t="s">
        <v>66</v>
      </c>
      <c r="D26" s="13">
        <v>10</v>
      </c>
      <c r="E26" s="15">
        <v>39.020000000000003</v>
      </c>
      <c r="F26" s="14">
        <f>D26*E26</f>
        <v>390.20000000000005</v>
      </c>
      <c r="G26" s="3">
        <v>38.25</v>
      </c>
      <c r="H26" s="3"/>
      <c r="I26" s="3">
        <v>40.520000000000003</v>
      </c>
      <c r="J26" s="3">
        <v>85.12</v>
      </c>
      <c r="K26" s="13">
        <v>20</v>
      </c>
      <c r="L26" s="15">
        <v>39.799999999999997</v>
      </c>
      <c r="M26" s="14">
        <f>K26*L26</f>
        <v>796</v>
      </c>
      <c r="N26" s="3">
        <v>40.159999999999997</v>
      </c>
      <c r="O26" s="3"/>
      <c r="P26" s="3">
        <v>41.55</v>
      </c>
      <c r="Q26" s="3">
        <v>87.67</v>
      </c>
    </row>
    <row r="27" spans="1:17" ht="15.75" thickBot="1" x14ac:dyDescent="0.3">
      <c r="A27" s="2">
        <v>59326</v>
      </c>
      <c r="B27" s="3" t="s">
        <v>67</v>
      </c>
      <c r="C27" s="6" t="s">
        <v>68</v>
      </c>
      <c r="D27" s="13">
        <v>10</v>
      </c>
      <c r="E27" s="3">
        <v>72.599999999999994</v>
      </c>
      <c r="F27" s="3"/>
      <c r="G27" s="28">
        <v>70.489999999999995</v>
      </c>
      <c r="H27" s="14">
        <f t="shared" ref="H27:H31" si="8">D27*G27</f>
        <v>704.9</v>
      </c>
      <c r="I27" s="15">
        <v>54.28</v>
      </c>
      <c r="J27" s="3">
        <v>99.6</v>
      </c>
      <c r="K27" s="13">
        <v>20</v>
      </c>
      <c r="L27" s="3">
        <v>74.05</v>
      </c>
      <c r="M27" s="3"/>
      <c r="N27" s="28">
        <v>74.010000000000005</v>
      </c>
      <c r="O27" s="14">
        <f t="shared" ref="O27:O29" si="9">K27*N27</f>
        <v>1480.2</v>
      </c>
      <c r="P27" s="15">
        <v>55.66</v>
      </c>
      <c r="Q27" s="3">
        <v>102.59</v>
      </c>
    </row>
    <row r="28" spans="1:17" ht="15.75" thickBot="1" x14ac:dyDescent="0.3">
      <c r="A28" s="2">
        <v>227526</v>
      </c>
      <c r="B28" s="3" t="s">
        <v>69</v>
      </c>
      <c r="C28" s="6" t="s">
        <v>70</v>
      </c>
      <c r="D28" s="13">
        <v>10</v>
      </c>
      <c r="E28" s="3">
        <v>82.47</v>
      </c>
      <c r="F28" s="3"/>
      <c r="G28" s="15">
        <v>80.069999999999993</v>
      </c>
      <c r="H28" s="14">
        <f t="shared" si="8"/>
        <v>800.69999999999993</v>
      </c>
      <c r="I28" s="3">
        <v>85.63</v>
      </c>
      <c r="J28" s="3">
        <v>103.87</v>
      </c>
      <c r="K28" s="13">
        <v>20</v>
      </c>
      <c r="L28" s="3">
        <v>84.12</v>
      </c>
      <c r="M28" s="3"/>
      <c r="N28" s="15">
        <v>84.07</v>
      </c>
      <c r="O28" s="14">
        <f t="shared" si="9"/>
        <v>1681.3999999999999</v>
      </c>
      <c r="P28" s="3">
        <v>87.81</v>
      </c>
      <c r="Q28" s="3">
        <v>106.99</v>
      </c>
    </row>
    <row r="29" spans="1:17" ht="15.75" thickBot="1" x14ac:dyDescent="0.3">
      <c r="A29" s="2">
        <v>52949</v>
      </c>
      <c r="B29" s="3" t="s">
        <v>71</v>
      </c>
      <c r="C29" s="6" t="s">
        <v>72</v>
      </c>
      <c r="D29" s="13">
        <v>10</v>
      </c>
      <c r="E29" s="3">
        <v>19.93</v>
      </c>
      <c r="F29" s="3"/>
      <c r="G29" s="15">
        <v>12.28</v>
      </c>
      <c r="H29" s="14">
        <f t="shared" si="8"/>
        <v>122.8</v>
      </c>
      <c r="I29" s="3">
        <v>21.93</v>
      </c>
      <c r="J29" s="3">
        <v>60.3</v>
      </c>
      <c r="K29" s="13">
        <v>20</v>
      </c>
      <c r="L29" s="3">
        <v>20.329999999999998</v>
      </c>
      <c r="M29" s="3"/>
      <c r="N29" s="15">
        <v>12.9</v>
      </c>
      <c r="O29" s="14">
        <f t="shared" si="9"/>
        <v>258</v>
      </c>
      <c r="P29" s="3">
        <v>22.8</v>
      </c>
      <c r="Q29" s="3">
        <v>62.11</v>
      </c>
    </row>
    <row r="30" spans="1:17" ht="15.75" thickBot="1" x14ac:dyDescent="0.3">
      <c r="A30" s="2">
        <v>425708</v>
      </c>
      <c r="B30" s="3" t="s">
        <v>73</v>
      </c>
      <c r="C30" s="6" t="s">
        <v>74</v>
      </c>
      <c r="D30" s="13">
        <v>10</v>
      </c>
      <c r="E30" s="3">
        <v>16.3</v>
      </c>
      <c r="F30" s="3"/>
      <c r="G30" s="15">
        <v>15.98</v>
      </c>
      <c r="H30" s="14">
        <f t="shared" si="8"/>
        <v>159.80000000000001</v>
      </c>
      <c r="I30" s="3" t="s">
        <v>82</v>
      </c>
      <c r="J30" s="3">
        <v>63.91</v>
      </c>
      <c r="K30" s="13">
        <v>20</v>
      </c>
      <c r="L30" s="15">
        <v>16.63</v>
      </c>
      <c r="M30" s="14">
        <f t="shared" ref="M30:M31" si="10">K30*L30</f>
        <v>332.59999999999997</v>
      </c>
      <c r="N30" s="3">
        <v>16.77</v>
      </c>
      <c r="O30" s="3"/>
      <c r="P30" s="3">
        <v>19.36</v>
      </c>
      <c r="Q30" s="3">
        <v>65.83</v>
      </c>
    </row>
    <row r="31" spans="1:17" ht="15.75" thickBot="1" x14ac:dyDescent="0.3">
      <c r="A31" s="2">
        <v>72609</v>
      </c>
      <c r="B31" s="3" t="s">
        <v>75</v>
      </c>
      <c r="C31" s="6" t="s">
        <v>76</v>
      </c>
      <c r="D31" s="13">
        <v>10</v>
      </c>
      <c r="E31" s="3">
        <v>39.270000000000003</v>
      </c>
      <c r="F31" s="3"/>
      <c r="G31" s="15">
        <v>38.49</v>
      </c>
      <c r="H31" s="14">
        <f t="shared" si="8"/>
        <v>384.90000000000003</v>
      </c>
      <c r="I31" s="3">
        <v>40.78</v>
      </c>
      <c r="J31" s="3">
        <v>77.41</v>
      </c>
      <c r="K31" s="13">
        <v>20</v>
      </c>
      <c r="L31" s="15">
        <v>40.06</v>
      </c>
      <c r="M31" s="14">
        <f t="shared" si="10"/>
        <v>801.2</v>
      </c>
      <c r="N31" s="3">
        <v>40.42</v>
      </c>
      <c r="O31" s="3"/>
      <c r="P31" s="3">
        <v>41.82</v>
      </c>
      <c r="Q31" s="3">
        <v>79.73</v>
      </c>
    </row>
    <row r="32" spans="1:17" s="25" customFormat="1" x14ac:dyDescent="0.25">
      <c r="B32" s="26" t="s">
        <v>86</v>
      </c>
      <c r="C32" s="27"/>
      <c r="F32" s="25">
        <f>SUM(F5:F31)</f>
        <v>5543.2</v>
      </c>
      <c r="H32" s="25">
        <f>SUM(H4:H31)</f>
        <v>34729.699999999997</v>
      </c>
      <c r="I32" s="25" t="s">
        <v>87</v>
      </c>
      <c r="J32" s="25" t="s">
        <v>87</v>
      </c>
      <c r="M32" s="25">
        <f>SUM(M4:M31)</f>
        <v>11639.1</v>
      </c>
      <c r="O32" s="25">
        <f>SUM(O4:O31)</f>
        <v>38494.400000000001</v>
      </c>
      <c r="P32" s="25" t="s">
        <v>87</v>
      </c>
      <c r="Q32" s="25" t="s">
        <v>87</v>
      </c>
    </row>
  </sheetData>
  <mergeCells count="9">
    <mergeCell ref="L2:L3"/>
    <mergeCell ref="N2:N3"/>
    <mergeCell ref="P2:P3"/>
    <mergeCell ref="Q2:Q3"/>
    <mergeCell ref="A2:A3"/>
    <mergeCell ref="B2:B3"/>
    <mergeCell ref="C2:C3"/>
    <mergeCell ref="D2:D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D. Sansky</dc:creator>
  <cp:lastModifiedBy>Stacy D. Sansky</cp:lastModifiedBy>
  <dcterms:created xsi:type="dcterms:W3CDTF">2020-04-09T14:03:44Z</dcterms:created>
  <dcterms:modified xsi:type="dcterms:W3CDTF">2020-04-14T21:22:40Z</dcterms:modified>
</cp:coreProperties>
</file>